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1\Estados financieros presupuestales\Diciembre\"/>
    </mc:Choice>
  </mc:AlternateContent>
  <bookViews>
    <workbookView xWindow="0" yWindow="30" windowWidth="7485" windowHeight="4140" activeTab="1"/>
  </bookViews>
  <sheets>
    <sheet name="2018" sheetId="1" r:id="rId1"/>
    <sheet name="2019" sheetId="2" r:id="rId2"/>
    <sheet name="Hoja1" sheetId="3" r:id="rId3"/>
  </sheets>
  <definedNames>
    <definedName name="_xlnm.Print_Area" localSheetId="1">'2019'!$A$1:$G$54</definedName>
  </definedNames>
  <calcPr calcId="152511"/>
</workbook>
</file>

<file path=xl/calcChain.xml><?xml version="1.0" encoding="utf-8"?>
<calcChain xmlns="http://schemas.openxmlformats.org/spreadsheetml/2006/main">
  <c r="F10" i="2" l="1"/>
  <c r="G10" i="2"/>
  <c r="E10" i="2" l="1"/>
  <c r="D10" i="2"/>
  <c r="F32" i="2" l="1"/>
  <c r="E17" i="1"/>
  <c r="F17" i="1"/>
  <c r="G17" i="1"/>
  <c r="H17" i="1"/>
  <c r="I17" i="1"/>
  <c r="J17" i="1"/>
  <c r="K23" i="1"/>
  <c r="K25" i="1"/>
  <c r="K27" i="1"/>
  <c r="K29" i="1"/>
  <c r="K31" i="1"/>
  <c r="K33" i="1"/>
  <c r="K35" i="1"/>
  <c r="K37" i="1"/>
  <c r="K40" i="1"/>
  <c r="K42" i="1"/>
  <c r="K45" i="1"/>
  <c r="E46" i="1"/>
  <c r="F46" i="1"/>
  <c r="G46" i="1"/>
  <c r="H46" i="1"/>
  <c r="I46" i="1"/>
  <c r="J46" i="1"/>
  <c r="K47" i="1"/>
  <c r="B10" i="2"/>
  <c r="B32" i="2" s="1"/>
  <c r="C10" i="2"/>
  <c r="C32" i="2" s="1"/>
  <c r="D32" i="2"/>
  <c r="E32" i="2"/>
  <c r="G32" i="2"/>
</calcChain>
</file>

<file path=xl/sharedStrings.xml><?xml version="1.0" encoding="utf-8"?>
<sst xmlns="http://schemas.openxmlformats.org/spreadsheetml/2006/main" count="79" uniqueCount="48">
  <si>
    <t>PODER JUDICIAL DEL ESTADO DE MICHOACÁN</t>
  </si>
  <si>
    <t>Proyecciones de Egresos - LDF</t>
  </si>
  <si>
    <t>PESOS</t>
  </si>
  <si>
    <t>(CIFRAS NOMINALES)</t>
  </si>
  <si>
    <t>SUCURSALES</t>
  </si>
  <si>
    <t>Fondo Auxiliar</t>
  </si>
  <si>
    <t xml:space="preserve">Año en cuestión  </t>
  </si>
  <si>
    <t>(de iniciativa de ley)</t>
  </si>
  <si>
    <t>Año 1</t>
  </si>
  <si>
    <t>Año 2</t>
  </si>
  <si>
    <t>Año 3</t>
  </si>
  <si>
    <t>Año 4</t>
  </si>
  <si>
    <t>Año 5</t>
  </si>
  <si>
    <t>Concepto</t>
  </si>
  <si>
    <t>1. Gasto No Etiquetado</t>
  </si>
  <si>
    <t>PROYECCION</t>
  </si>
  <si>
    <t>AÑO</t>
  </si>
  <si>
    <t>a) Servicios Personales</t>
  </si>
  <si>
    <t>b) Materiales y Suministros</t>
  </si>
  <si>
    <t>PORCENTAJE   5.00%</t>
  </si>
  <si>
    <t>c) Servicios Generales</t>
  </si>
  <si>
    <t>d) Transferencias, Asignaciones, Subsidios y Otras Ayudas</t>
  </si>
  <si>
    <t>e) Bienes Muebles, Inmuebles e Intangibles</t>
  </si>
  <si>
    <t>f) Inversión Pública</t>
  </si>
  <si>
    <t>g) Inversiones Financieras y Otras Provisiones</t>
  </si>
  <si>
    <t>h) Participaciones y Aportaciones</t>
  </si>
  <si>
    <t>i) Deuda Pública</t>
  </si>
  <si>
    <t>2. Gasto Etiquetado</t>
  </si>
  <si>
    <t>3. Total de Egresos Proyectados</t>
  </si>
  <si>
    <t>C.P. SILVIA GABRIELA FLORES VALENCIA</t>
  </si>
  <si>
    <t xml:space="preserve">JEFA DEL DEPARTAMENTO DE CONTABILIDAD DEL </t>
  </si>
  <si>
    <t>FONDO AUXILIAR DEL PODER JUDICIAL</t>
  </si>
  <si>
    <t>"BAJO PROTESTA DE DECIR VERDAD DECLARO QUE EL ESTADO FINANCIERO Y SUS NOTAS, ES  RAZONABLEMENTE CORRECTO  Y ES RESPONSABILIDAD DEL EMISOR"</t>
  </si>
  <si>
    <t>ctapub_ProyEgresos_LDF.rpt</t>
  </si>
  <si>
    <t xml:space="preserve">14 de Enero del 2019 </t>
  </si>
  <si>
    <t>Página 1 de 1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</si>
  <si>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</si>
  <si>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</si>
  <si>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</si>
  <si>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</si>
  <si>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</si>
  <si>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</si>
  <si>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</si>
  <si>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</si>
  <si>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</si>
  <si>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Bajo protesta de decir verdad declaro que los Estados Financieros y sus notas, son razonablemente correctos y son responsabilidad del emisor.</t>
  </si>
  <si>
    <t>Paga 1 of 1</t>
  </si>
  <si>
    <r>
      <t xml:space="preserve">Año en cuestión </t>
    </r>
    <r>
      <rPr>
        <b/>
        <sz val="8"/>
        <color indexed="8"/>
        <rFont val="Arial Narrow"/>
        <family val="2"/>
      </rPr>
      <t>(de proyecto de presupuesto)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</si>
</sst>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31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sz val="8.0500000000000007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8.9"/>
      <color indexed="8"/>
      <name val="Arial Narrow"/>
      <family val="2"/>
    </font>
    <font>
      <b/>
      <sz val="8.9"/>
      <color indexed="8"/>
      <name val="Arial Narrow"/>
      <family val="2"/>
    </font>
    <font>
      <sz val="8.9"/>
      <color indexed="8"/>
      <name val="Arial Narrow"/>
      <family val="2"/>
    </font>
    <font>
      <sz val="8.9"/>
      <color indexed="8"/>
      <name val="Arial Narrow"/>
      <family val="2"/>
    </font>
    <font>
      <b/>
      <sz val="9"/>
      <color indexed="8"/>
      <name val="Arial"/>
      <family val="2"/>
    </font>
    <font>
      <sz val="8.0500000000000007"/>
      <color indexed="8"/>
      <name val="Arial Narrow"/>
      <family val="2"/>
    </font>
    <font>
      <sz val="8.0500000000000007"/>
      <color indexed="8"/>
      <name val="Arial Narrow"/>
      <family val="2"/>
    </font>
    <font>
      <b/>
      <sz val="10"/>
      <color indexed="8"/>
      <name val="MS Sans Serif"/>
    </font>
    <font>
      <b/>
      <sz val="12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9"/>
      <color indexed="8"/>
      <name val="Arial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8.9"/>
      <color indexed="8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124"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2" borderId="0" xfId="0" applyNumberFormat="1" applyFill="1" applyBorder="1" applyAlignment="1" applyProtection="1"/>
    <xf numFmtId="0" fontId="12" fillId="2" borderId="0" xfId="0" applyNumberFormat="1" applyFont="1" applyFill="1" applyBorder="1" applyAlignment="1" applyProtection="1"/>
    <xf numFmtId="0" fontId="0" fillId="2" borderId="1" xfId="0" applyNumberFormat="1" applyFill="1" applyBorder="1" applyAlignment="1" applyProtection="1"/>
    <xf numFmtId="0" fontId="0" fillId="2" borderId="2" xfId="0" applyNumberFormat="1" applyFill="1" applyBorder="1" applyAlignment="1" applyProtection="1"/>
    <xf numFmtId="0" fontId="0" fillId="2" borderId="3" xfId="0" applyNumberFormat="1" applyFill="1" applyBorder="1" applyAlignment="1" applyProtection="1"/>
    <xf numFmtId="0" fontId="1" fillId="2" borderId="4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0" fillId="2" borderId="4" xfId="0" applyNumberFormat="1" applyFill="1" applyBorder="1" applyAlignment="1" applyProtection="1"/>
    <xf numFmtId="0" fontId="0" fillId="2" borderId="5" xfId="0" applyNumberFormat="1" applyFill="1" applyBorder="1" applyAlignment="1" applyProtection="1"/>
    <xf numFmtId="0" fontId="13" fillId="2" borderId="4" xfId="0" applyFont="1" applyFill="1" applyBorder="1" applyAlignment="1">
      <alignment horizontal="centerContinuous" vertical="center"/>
    </xf>
    <xf numFmtId="0" fontId="13" fillId="2" borderId="0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4" fillId="2" borderId="4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0" fontId="0" fillId="0" borderId="7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9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5" fillId="0" borderId="0" xfId="0" applyNumberFormat="1" applyFont="1" applyFill="1" applyBorder="1" applyAlignment="1" applyProtection="1">
      <alignment horizontal="centerContinuous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NumberFormat="1" applyFill="1" applyBorder="1" applyAlignment="1" applyProtection="1"/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0" fillId="2" borderId="11" xfId="0" applyNumberFormat="1" applyFill="1" applyBorder="1" applyAlignment="1" applyProtection="1"/>
    <xf numFmtId="0" fontId="0" fillId="2" borderId="6" xfId="0" applyNumberFormat="1" applyFill="1" applyBorder="1" applyAlignment="1" applyProtection="1"/>
    <xf numFmtId="0" fontId="0" fillId="2" borderId="7" xfId="0" applyNumberFormat="1" applyFill="1" applyBorder="1" applyAlignment="1" applyProtection="1"/>
    <xf numFmtId="0" fontId="0" fillId="2" borderId="8" xfId="0" applyNumberFormat="1" applyFill="1" applyBorder="1" applyAlignment="1" applyProtection="1"/>
    <xf numFmtId="1" fontId="4" fillId="2" borderId="1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3" fontId="0" fillId="0" borderId="0" xfId="1" applyFont="1" applyFill="1" applyBorder="1" applyAlignment="1" applyProtection="1"/>
    <xf numFmtId="43" fontId="8" fillId="0" borderId="0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0" fillId="0" borderId="5" xfId="1" applyFont="1" applyFill="1" applyBorder="1" applyAlignment="1" applyProtection="1"/>
    <xf numFmtId="0" fontId="16" fillId="2" borderId="0" xfId="0" applyNumberFormat="1" applyFont="1" applyFill="1" applyBorder="1" applyAlignment="1" applyProtection="1">
      <alignment horizontal="centerContinuous"/>
    </xf>
    <xf numFmtId="0" fontId="16" fillId="2" borderId="4" xfId="0" applyNumberFormat="1" applyFont="1" applyFill="1" applyBorder="1" applyAlignment="1" applyProtection="1">
      <alignment horizontal="centerContinuous"/>
    </xf>
    <xf numFmtId="0" fontId="16" fillId="2" borderId="5" xfId="0" applyNumberFormat="1" applyFont="1" applyFill="1" applyBorder="1" applyAlignment="1" applyProtection="1">
      <alignment horizontal="centerContinuous"/>
    </xf>
    <xf numFmtId="0" fontId="2" fillId="0" borderId="0" xfId="0" applyFont="1" applyAlignment="1">
      <alignment horizontal="centerContinuous" vertical="center"/>
    </xf>
    <xf numFmtId="43" fontId="17" fillId="0" borderId="0" xfId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</xf>
    <xf numFmtId="43" fontId="18" fillId="0" borderId="0" xfId="1" applyFont="1" applyFill="1" applyBorder="1" applyAlignment="1" applyProtection="1">
      <alignment horizontal="center"/>
    </xf>
    <xf numFmtId="43" fontId="18" fillId="0" borderId="0" xfId="1" applyFont="1" applyFill="1" applyBorder="1" applyAlignment="1" applyProtection="1"/>
    <xf numFmtId="2" fontId="8" fillId="0" borderId="0" xfId="1" applyNumberFormat="1" applyFont="1" applyBorder="1" applyAlignment="1">
      <alignment horizontal="center" vertical="center"/>
    </xf>
    <xf numFmtId="2" fontId="19" fillId="0" borderId="0" xfId="1" applyNumberFormat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2" fontId="19" fillId="0" borderId="5" xfId="1" applyNumberFormat="1" applyFont="1" applyBorder="1" applyAlignment="1">
      <alignment horizontal="center" vertical="center"/>
    </xf>
    <xf numFmtId="43" fontId="17" fillId="0" borderId="0" xfId="1" applyFont="1" applyBorder="1" applyAlignment="1">
      <alignment horizontal="center" vertical="center"/>
    </xf>
    <xf numFmtId="0" fontId="22" fillId="0" borderId="0" xfId="0" applyFont="1"/>
    <xf numFmtId="0" fontId="22" fillId="0" borderId="0" xfId="0" applyNumberFormat="1" applyFont="1" applyFill="1" applyBorder="1" applyAlignment="1" applyProtection="1"/>
    <xf numFmtId="0" fontId="13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4" fillId="0" borderId="0" xfId="0" applyFont="1" applyBorder="1"/>
    <xf numFmtId="0" fontId="0" fillId="0" borderId="0" xfId="0"/>
    <xf numFmtId="0" fontId="17" fillId="0" borderId="0" xfId="0" applyFont="1" applyAlignment="1">
      <alignment horizontal="right" vertical="center"/>
    </xf>
    <xf numFmtId="0" fontId="25" fillId="0" borderId="0" xfId="0" applyFont="1" applyBorder="1"/>
    <xf numFmtId="0" fontId="0" fillId="0" borderId="0" xfId="0" applyBorder="1"/>
    <xf numFmtId="0" fontId="26" fillId="0" borderId="0" xfId="0" applyFont="1" applyAlignment="1">
      <alignment horizontal="right" vertical="center"/>
    </xf>
    <xf numFmtId="0" fontId="27" fillId="0" borderId="0" xfId="0" applyFont="1" applyBorder="1"/>
    <xf numFmtId="0" fontId="28" fillId="0" borderId="0" xfId="0" applyFont="1" applyBorder="1" applyAlignment="1">
      <alignment horizontal="right"/>
    </xf>
    <xf numFmtId="0" fontId="23" fillId="3" borderId="0" xfId="0" applyNumberFormat="1" applyFont="1" applyFill="1" applyBorder="1" applyAlignment="1" applyProtection="1"/>
    <xf numFmtId="43" fontId="23" fillId="0" borderId="0" xfId="1" applyFont="1" applyFill="1" applyBorder="1" applyAlignment="1" applyProtection="1"/>
    <xf numFmtId="0" fontId="0" fillId="0" borderId="20" xfId="0" applyNumberFormat="1" applyFill="1" applyBorder="1" applyAlignment="1" applyProtection="1"/>
    <xf numFmtId="0" fontId="18" fillId="0" borderId="4" xfId="0" applyFont="1" applyBorder="1" applyAlignment="1">
      <alignment horizontal="left" vertical="center"/>
    </xf>
    <xf numFmtId="4" fontId="29" fillId="0" borderId="2" xfId="1" applyNumberFormat="1" applyFont="1" applyBorder="1" applyAlignment="1">
      <alignment horizontal="center" vertical="center"/>
    </xf>
    <xf numFmtId="4" fontId="29" fillId="0" borderId="2" xfId="1" applyNumberFormat="1" applyFont="1" applyFill="1" applyBorder="1" applyAlignment="1">
      <alignment horizontal="center" vertical="center"/>
    </xf>
    <xf numFmtId="4" fontId="29" fillId="0" borderId="3" xfId="1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4" fontId="17" fillId="0" borderId="0" xfId="1" applyNumberFormat="1" applyFont="1" applyBorder="1" applyAlignment="1">
      <alignment horizontal="right" vertical="center"/>
    </xf>
    <xf numFmtId="4" fontId="17" fillId="0" borderId="5" xfId="1" applyNumberFormat="1" applyFont="1" applyBorder="1" applyAlignment="1">
      <alignment horizontal="right" vertical="center"/>
    </xf>
    <xf numFmtId="4" fontId="29" fillId="0" borderId="0" xfId="1" applyNumberFormat="1" applyFont="1" applyBorder="1" applyAlignment="1">
      <alignment horizontal="center" vertical="center"/>
    </xf>
    <xf numFmtId="4" fontId="29" fillId="0" borderId="0" xfId="1" applyNumberFormat="1" applyFont="1" applyFill="1" applyBorder="1" applyAlignment="1">
      <alignment horizontal="center" vertical="center"/>
    </xf>
    <xf numFmtId="4" fontId="29" fillId="0" borderId="5" xfId="1" applyNumberFormat="1" applyFont="1" applyBorder="1" applyAlignment="1">
      <alignment horizontal="center" vertical="center"/>
    </xf>
    <xf numFmtId="4" fontId="18" fillId="0" borderId="0" xfId="1" applyNumberFormat="1" applyFont="1" applyBorder="1" applyAlignment="1">
      <alignment horizontal="right" vertical="center"/>
    </xf>
    <xf numFmtId="4" fontId="18" fillId="0" borderId="5" xfId="1" applyNumberFormat="1" applyFont="1" applyBorder="1" applyAlignment="1">
      <alignment horizontal="right" vertical="center"/>
    </xf>
    <xf numFmtId="0" fontId="18" fillId="3" borderId="6" xfId="0" applyFont="1" applyFill="1" applyBorder="1" applyAlignment="1">
      <alignment horizontal="left" vertical="center"/>
    </xf>
    <xf numFmtId="4" fontId="18" fillId="3" borderId="7" xfId="1" applyNumberFormat="1" applyFont="1" applyFill="1" applyBorder="1" applyAlignment="1">
      <alignment horizontal="right" vertical="center"/>
    </xf>
    <xf numFmtId="4" fontId="18" fillId="3" borderId="8" xfId="1" applyNumberFormat="1" applyFont="1" applyFill="1" applyBorder="1" applyAlignment="1">
      <alignment horizontal="right" vertical="center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1" fontId="18" fillId="3" borderId="18" xfId="0" applyNumberFormat="1" applyFont="1" applyFill="1" applyBorder="1" applyAlignment="1">
      <alignment horizontal="center" vertical="center"/>
    </xf>
    <xf numFmtId="1" fontId="18" fillId="3" borderId="19" xfId="0" applyNumberFormat="1" applyFont="1" applyFill="1" applyBorder="1" applyAlignment="1">
      <alignment horizontal="center" vertical="center"/>
    </xf>
    <xf numFmtId="10" fontId="23" fillId="0" borderId="0" xfId="3" applyNumberFormat="1" applyFont="1" applyFill="1" applyBorder="1" applyAlignment="1" applyProtection="1"/>
    <xf numFmtId="4" fontId="23" fillId="0" borderId="0" xfId="0" applyNumberFormat="1" applyFont="1" applyFill="1" applyBorder="1" applyAlignment="1" applyProtection="1"/>
    <xf numFmtId="43" fontId="22" fillId="0" borderId="0" xfId="1" applyFont="1"/>
    <xf numFmtId="43" fontId="22" fillId="0" borderId="0" xfId="1" applyFont="1" applyFill="1" applyBorder="1" applyAlignment="1" applyProtection="1"/>
    <xf numFmtId="43" fontId="23" fillId="3" borderId="0" xfId="1" applyFont="1" applyFill="1" applyBorder="1" applyAlignment="1" applyProtection="1"/>
    <xf numFmtId="43" fontId="0" fillId="0" borderId="0" xfId="1" applyFont="1"/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164" fontId="21" fillId="3" borderId="15" xfId="2" applyNumberFormat="1" applyFont="1" applyFill="1" applyBorder="1" applyAlignment="1" applyProtection="1">
      <alignment horizontal="center" vertical="center"/>
      <protection locked="0"/>
    </xf>
    <xf numFmtId="164" fontId="21" fillId="3" borderId="0" xfId="2" applyNumberFormat="1" applyFont="1" applyFill="1" applyBorder="1" applyAlignment="1" applyProtection="1">
      <alignment horizontal="center" vertical="center"/>
      <protection locked="0"/>
    </xf>
    <xf numFmtId="164" fontId="21" fillId="3" borderId="16" xfId="2" applyNumberFormat="1" applyFont="1" applyFill="1" applyBorder="1" applyAlignment="1" applyProtection="1">
      <alignment horizontal="center" vertical="center"/>
      <protection locked="0"/>
    </xf>
    <xf numFmtId="0" fontId="18" fillId="3" borderId="12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4" fontId="21" fillId="3" borderId="12" xfId="2" applyNumberFormat="1" applyFont="1" applyFill="1" applyBorder="1" applyAlignment="1" applyProtection="1">
      <alignment horizontal="center" vertical="center"/>
      <protection locked="0"/>
    </xf>
    <xf numFmtId="164" fontId="21" fillId="3" borderId="13" xfId="2" applyNumberFormat="1" applyFont="1" applyFill="1" applyBorder="1" applyAlignment="1" applyProtection="1">
      <alignment horizontal="center" vertical="center"/>
      <protection locked="0"/>
    </xf>
    <xf numFmtId="164" fontId="21" fillId="3" borderId="14" xfId="2" applyNumberFormat="1" applyFont="1" applyFill="1" applyBorder="1" applyAlignment="1" applyProtection="1">
      <alignment horizontal="center" vertical="center"/>
      <protection locked="0"/>
    </xf>
    <xf numFmtId="164" fontId="21" fillId="3" borderId="15" xfId="2" applyNumberFormat="1" applyFont="1" applyFill="1" applyBorder="1" applyAlignment="1" applyProtection="1">
      <alignment horizontal="center"/>
    </xf>
    <xf numFmtId="164" fontId="21" fillId="3" borderId="0" xfId="2" applyNumberFormat="1" applyFont="1" applyFill="1" applyBorder="1" applyAlignment="1" applyProtection="1">
      <alignment horizontal="center"/>
    </xf>
    <xf numFmtId="164" fontId="21" fillId="3" borderId="16" xfId="2" applyNumberFormat="1" applyFont="1" applyFill="1" applyBorder="1" applyAlignment="1" applyProtection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19050</xdr:rowOff>
    </xdr:from>
    <xdr:to>
      <xdr:col>2</xdr:col>
      <xdr:colOff>190500</xdr:colOff>
      <xdr:row>4</xdr:row>
      <xdr:rowOff>57150</xdr:rowOff>
    </xdr:to>
    <xdr:pic>
      <xdr:nvPicPr>
        <xdr:cNvPr id="117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28625"/>
          <a:ext cx="14001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7</xdr:col>
      <xdr:colOff>752475</xdr:colOff>
      <xdr:row>2</xdr:row>
      <xdr:rowOff>19050</xdr:rowOff>
    </xdr:from>
    <xdr:to>
      <xdr:col>9</xdr:col>
      <xdr:colOff>609600</xdr:colOff>
      <xdr:row>4</xdr:row>
      <xdr:rowOff>57150</xdr:rowOff>
    </xdr:to>
    <xdr:pic>
      <xdr:nvPicPr>
        <xdr:cNvPr id="117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428625"/>
          <a:ext cx="13811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190500</xdr:rowOff>
    </xdr:from>
    <xdr:to>
      <xdr:col>0</xdr:col>
      <xdr:colOff>2266950</xdr:colOff>
      <xdr:row>3</xdr:row>
      <xdr:rowOff>161925</xdr:rowOff>
    </xdr:to>
    <xdr:pic>
      <xdr:nvPicPr>
        <xdr:cNvPr id="21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90500"/>
          <a:ext cx="17430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4</xdr:col>
      <xdr:colOff>790575</xdr:colOff>
      <xdr:row>1</xdr:row>
      <xdr:rowOff>9525</xdr:rowOff>
    </xdr:from>
    <xdr:to>
      <xdr:col>6</xdr:col>
      <xdr:colOff>400050</xdr:colOff>
      <xdr:row>3</xdr:row>
      <xdr:rowOff>180975</xdr:rowOff>
    </xdr:to>
    <xdr:pic>
      <xdr:nvPicPr>
        <xdr:cNvPr id="211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09550"/>
          <a:ext cx="15906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2466975</xdr:colOff>
      <xdr:row>43</xdr:row>
      <xdr:rowOff>28575</xdr:rowOff>
    </xdr:from>
    <xdr:to>
      <xdr:col>5</xdr:col>
      <xdr:colOff>552450</xdr:colOff>
      <xdr:row>49</xdr:row>
      <xdr:rowOff>123824</xdr:rowOff>
    </xdr:to>
    <xdr:sp macro="" textlink="">
      <xdr:nvSpPr>
        <xdr:cNvPr id="4" name="Rectángulo redondeado 3"/>
        <xdr:cNvSpPr/>
      </xdr:nvSpPr>
      <xdr:spPr>
        <a:xfrm>
          <a:off x="2466975" y="9163050"/>
          <a:ext cx="488632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sng"/>
            <a:t>       C. P.</a:t>
          </a:r>
          <a:r>
            <a:rPr lang="es-MX" sz="1400" b="1" u="sng" baseline="0"/>
            <a:t>   J.  FRANCISCO  AQUILES  GAITÁN  AGUILAR             _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workbookViewId="0"/>
  </sheetViews>
  <sheetFormatPr baseColWidth="10" defaultRowHeight="12.75" x14ac:dyDescent="0.2"/>
  <cols>
    <col min="5" max="5" width="12.42578125" customWidth="1"/>
    <col min="11" max="11" width="17.85546875" customWidth="1"/>
    <col min="12" max="12" width="21" customWidth="1"/>
    <col min="13" max="13" width="11.42578125" style="57"/>
  </cols>
  <sheetData>
    <row r="1" spans="1:12" x14ac:dyDescent="0.2">
      <c r="A1" s="6"/>
      <c r="B1" s="7"/>
      <c r="C1" s="7"/>
      <c r="D1" s="7"/>
      <c r="E1" s="7"/>
      <c r="F1" s="7"/>
      <c r="G1" s="7"/>
      <c r="H1" s="7"/>
      <c r="I1" s="7"/>
      <c r="J1" s="8"/>
    </row>
    <row r="2" spans="1:12" ht="19.5" x14ac:dyDescent="0.2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1"/>
    </row>
    <row r="3" spans="1:12" x14ac:dyDescent="0.2">
      <c r="A3" s="12"/>
      <c r="B3" s="4"/>
      <c r="C3" s="4"/>
      <c r="D3" s="4"/>
      <c r="E3" s="4"/>
      <c r="F3" s="4"/>
      <c r="G3" s="4"/>
      <c r="H3" s="4"/>
      <c r="I3" s="4"/>
      <c r="J3" s="13"/>
    </row>
    <row r="4" spans="1:12" ht="15.75" x14ac:dyDescent="0.2">
      <c r="A4" s="14" t="s">
        <v>1</v>
      </c>
      <c r="B4" s="15"/>
      <c r="C4" s="15"/>
      <c r="D4" s="15"/>
      <c r="E4" s="15"/>
      <c r="F4" s="15"/>
      <c r="G4" s="15"/>
      <c r="H4" s="15"/>
      <c r="I4" s="15"/>
      <c r="J4" s="16"/>
    </row>
    <row r="5" spans="1:12" x14ac:dyDescent="0.2">
      <c r="A5" s="12"/>
      <c r="B5" s="4"/>
      <c r="C5" s="4"/>
      <c r="D5" s="4"/>
      <c r="E5" s="5"/>
      <c r="F5" s="5"/>
      <c r="G5" s="5"/>
      <c r="H5" s="4"/>
      <c r="I5" s="4"/>
      <c r="J5" s="13"/>
    </row>
    <row r="6" spans="1:12" x14ac:dyDescent="0.2">
      <c r="A6" s="17" t="s">
        <v>2</v>
      </c>
      <c r="B6" s="18"/>
      <c r="C6" s="18"/>
      <c r="D6" s="18"/>
      <c r="E6" s="18"/>
      <c r="F6" s="18"/>
      <c r="G6" s="18"/>
      <c r="H6" s="18"/>
      <c r="I6" s="18"/>
      <c r="J6" s="19"/>
    </row>
    <row r="7" spans="1:12" x14ac:dyDescent="0.2">
      <c r="A7" s="17" t="s">
        <v>3</v>
      </c>
      <c r="B7" s="18"/>
      <c r="C7" s="18"/>
      <c r="D7" s="18"/>
      <c r="E7" s="18"/>
      <c r="F7" s="18"/>
      <c r="G7" s="18"/>
      <c r="H7" s="18"/>
      <c r="I7" s="18"/>
      <c r="J7" s="19"/>
    </row>
    <row r="8" spans="1:12" ht="13.5" x14ac:dyDescent="0.25">
      <c r="A8" s="53" t="s">
        <v>4</v>
      </c>
      <c r="B8" s="52"/>
      <c r="C8" s="52"/>
      <c r="D8" s="52"/>
      <c r="E8" s="52"/>
      <c r="F8" s="52"/>
      <c r="G8" s="52"/>
      <c r="H8" s="52"/>
      <c r="I8" s="52"/>
      <c r="J8" s="54"/>
    </row>
    <row r="9" spans="1:12" x14ac:dyDescent="0.2">
      <c r="A9" s="17" t="s">
        <v>5</v>
      </c>
      <c r="B9" s="18"/>
      <c r="C9" s="18"/>
      <c r="D9" s="18"/>
      <c r="E9" s="18"/>
      <c r="F9" s="18"/>
      <c r="G9" s="18"/>
      <c r="H9" s="18"/>
      <c r="I9" s="18"/>
      <c r="J9" s="19"/>
    </row>
    <row r="10" spans="1:12" x14ac:dyDescent="0.2">
      <c r="A10" s="20"/>
      <c r="B10" s="21"/>
      <c r="C10" s="21"/>
      <c r="D10" s="21"/>
      <c r="E10" s="18"/>
      <c r="F10" s="18"/>
      <c r="G10" s="18"/>
      <c r="H10" s="18"/>
      <c r="I10" s="18"/>
      <c r="J10" s="19"/>
    </row>
    <row r="11" spans="1:12" x14ac:dyDescent="0.2">
      <c r="A11" s="6"/>
      <c r="B11" s="7"/>
      <c r="C11" s="7"/>
      <c r="D11" s="7"/>
      <c r="E11" s="33" t="s">
        <v>6</v>
      </c>
      <c r="F11" s="34"/>
      <c r="G11" s="34"/>
      <c r="H11" s="34"/>
      <c r="I11" s="34"/>
      <c r="J11" s="34"/>
    </row>
    <row r="12" spans="1:12" x14ac:dyDescent="0.2">
      <c r="A12" s="12"/>
      <c r="B12" s="4"/>
      <c r="C12" s="4"/>
      <c r="D12" s="4"/>
      <c r="E12" s="35" t="s">
        <v>7</v>
      </c>
      <c r="F12" s="35" t="s">
        <v>8</v>
      </c>
      <c r="G12" s="35" t="s">
        <v>9</v>
      </c>
      <c r="H12" s="35" t="s">
        <v>10</v>
      </c>
      <c r="I12" s="35" t="s">
        <v>11</v>
      </c>
      <c r="J12" s="35" t="s">
        <v>12</v>
      </c>
    </row>
    <row r="13" spans="1:12" x14ac:dyDescent="0.2">
      <c r="A13" s="36" t="s">
        <v>13</v>
      </c>
      <c r="B13" s="37"/>
      <c r="C13" s="37"/>
      <c r="D13" s="38"/>
      <c r="E13" s="39"/>
      <c r="F13" s="39"/>
      <c r="G13" s="39"/>
      <c r="H13" s="39"/>
      <c r="I13" s="39"/>
      <c r="J13" s="39"/>
    </row>
    <row r="14" spans="1:12" ht="19.350000000000001" customHeight="1" x14ac:dyDescent="0.2">
      <c r="A14" s="40"/>
      <c r="B14" s="41"/>
      <c r="C14" s="41"/>
      <c r="D14" s="42"/>
      <c r="E14" s="43">
        <v>2018</v>
      </c>
      <c r="F14" s="43">
        <v>2019</v>
      </c>
      <c r="G14" s="43">
        <v>2020</v>
      </c>
      <c r="H14" s="43">
        <v>2021</v>
      </c>
      <c r="I14" s="43">
        <v>2022</v>
      </c>
      <c r="J14" s="43">
        <v>2023</v>
      </c>
    </row>
    <row r="15" spans="1:12" x14ac:dyDescent="0.2">
      <c r="A15" s="22"/>
      <c r="B15" s="23"/>
      <c r="C15" s="23"/>
      <c r="D15" s="23"/>
      <c r="E15" s="23"/>
      <c r="F15" s="23"/>
      <c r="G15" s="23"/>
      <c r="H15" s="23"/>
      <c r="I15" s="23"/>
      <c r="J15" s="24"/>
    </row>
    <row r="16" spans="1:12" x14ac:dyDescent="0.2">
      <c r="A16" s="25"/>
      <c r="J16" s="26"/>
      <c r="L16" s="46"/>
    </row>
    <row r="17" spans="1:12" ht="13.5" x14ac:dyDescent="0.2">
      <c r="A17" s="44" t="s">
        <v>14</v>
      </c>
      <c r="E17" s="49">
        <f t="shared" ref="E17:J17" si="0">SUM(E18:E28)</f>
        <v>32000000</v>
      </c>
      <c r="F17" s="49">
        <f t="shared" si="0"/>
        <v>26985000</v>
      </c>
      <c r="G17" s="49">
        <f t="shared" si="0"/>
        <v>28334250</v>
      </c>
      <c r="H17" s="49">
        <f t="shared" si="0"/>
        <v>29750962.5</v>
      </c>
      <c r="I17" s="49">
        <f t="shared" si="0"/>
        <v>31238510.629999999</v>
      </c>
      <c r="J17" s="50">
        <f t="shared" si="0"/>
        <v>32488051.050000001</v>
      </c>
      <c r="K17" s="58" t="s">
        <v>15</v>
      </c>
      <c r="L17" s="57" t="s">
        <v>16</v>
      </c>
    </row>
    <row r="18" spans="1:12" ht="13.5" x14ac:dyDescent="0.2">
      <c r="A18" s="45" t="s">
        <v>17</v>
      </c>
      <c r="E18" s="47">
        <v>25700000</v>
      </c>
      <c r="F18" s="47">
        <v>26985000</v>
      </c>
      <c r="G18" s="47">
        <v>28334250</v>
      </c>
      <c r="H18" s="47">
        <v>29750962.5</v>
      </c>
      <c r="I18" s="47">
        <v>31238510.629999999</v>
      </c>
      <c r="J18" s="48">
        <v>32488051.050000001</v>
      </c>
      <c r="K18" s="56"/>
      <c r="L18" s="57"/>
    </row>
    <row r="19" spans="1:12" ht="13.5" x14ac:dyDescent="0.2">
      <c r="A19" s="45" t="s">
        <v>18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2">
        <v>0</v>
      </c>
      <c r="K19" s="58" t="s">
        <v>19</v>
      </c>
      <c r="L19" s="57"/>
    </row>
    <row r="20" spans="1:12" x14ac:dyDescent="0.2">
      <c r="A20" s="25"/>
      <c r="E20" s="46"/>
      <c r="F20" s="46"/>
      <c r="G20" s="46"/>
      <c r="H20" s="46"/>
      <c r="I20" s="46"/>
      <c r="J20" s="51"/>
      <c r="K20" s="56"/>
      <c r="L20" s="57"/>
    </row>
    <row r="21" spans="1:12" ht="13.5" x14ac:dyDescent="0.2">
      <c r="A21" s="45" t="s">
        <v>20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2">
        <v>0</v>
      </c>
      <c r="K21" s="56">
        <v>25700000</v>
      </c>
      <c r="L21" s="57">
        <v>2019</v>
      </c>
    </row>
    <row r="22" spans="1:12" ht="13.5" x14ac:dyDescent="0.2">
      <c r="A22" s="45" t="s">
        <v>21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2">
        <v>0</v>
      </c>
    </row>
    <row r="23" spans="1:12" ht="13.5" x14ac:dyDescent="0.2">
      <c r="A23" s="45" t="s">
        <v>22</v>
      </c>
      <c r="E23" s="47">
        <v>6300000</v>
      </c>
      <c r="F23" s="47">
        <v>0</v>
      </c>
      <c r="G23" s="47">
        <v>0</v>
      </c>
      <c r="H23" s="47">
        <v>0</v>
      </c>
      <c r="I23" s="47">
        <v>0</v>
      </c>
      <c r="J23" s="48">
        <v>0</v>
      </c>
      <c r="K23" s="56">
        <f>25700000*5%</f>
        <v>1285000</v>
      </c>
      <c r="L23" s="57">
        <v>2020</v>
      </c>
    </row>
    <row r="24" spans="1:12" ht="13.5" x14ac:dyDescent="0.2">
      <c r="A24" s="45" t="s">
        <v>23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2">
        <v>0</v>
      </c>
      <c r="K24" s="56">
        <v>25700000</v>
      </c>
      <c r="L24" s="57"/>
    </row>
    <row r="25" spans="1:12" x14ac:dyDescent="0.2">
      <c r="A25" s="25"/>
      <c r="E25" s="46"/>
      <c r="F25" s="46"/>
      <c r="G25" s="46"/>
      <c r="H25" s="46"/>
      <c r="I25" s="46"/>
      <c r="J25" s="51"/>
      <c r="K25" s="59">
        <f>SUM(K23:K24)</f>
        <v>26985000</v>
      </c>
      <c r="L25" s="57"/>
    </row>
    <row r="26" spans="1:12" ht="13.5" x14ac:dyDescent="0.2">
      <c r="A26" s="45" t="s">
        <v>24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2">
        <v>0</v>
      </c>
      <c r="K26" s="56"/>
      <c r="L26" s="57"/>
    </row>
    <row r="27" spans="1:12" ht="13.5" x14ac:dyDescent="0.2">
      <c r="A27" s="45" t="s">
        <v>25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2">
        <v>0</v>
      </c>
      <c r="K27" s="56">
        <f>26985000*5%</f>
        <v>1349250</v>
      </c>
      <c r="L27" s="57">
        <v>2021</v>
      </c>
    </row>
    <row r="28" spans="1:12" ht="13.5" x14ac:dyDescent="0.2">
      <c r="A28" s="45" t="s">
        <v>26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2">
        <v>0</v>
      </c>
      <c r="K28" s="56">
        <v>26985000</v>
      </c>
      <c r="L28" s="57"/>
    </row>
    <row r="29" spans="1:12" x14ac:dyDescent="0.2">
      <c r="A29" s="25"/>
      <c r="E29" s="46"/>
      <c r="F29" s="46"/>
      <c r="G29" s="46"/>
      <c r="H29" s="46"/>
      <c r="I29" s="46"/>
      <c r="J29" s="51"/>
      <c r="K29" s="59">
        <f>SUM(K27:K28)</f>
        <v>28334250</v>
      </c>
      <c r="L29" s="57"/>
    </row>
    <row r="30" spans="1:12" x14ac:dyDescent="0.2">
      <c r="A30" s="25"/>
      <c r="E30" s="46"/>
      <c r="F30" s="46"/>
      <c r="G30" s="46"/>
      <c r="H30" s="46"/>
      <c r="I30" s="46"/>
      <c r="J30" s="51"/>
      <c r="K30" s="56"/>
      <c r="L30" s="57"/>
    </row>
    <row r="31" spans="1:12" ht="13.5" x14ac:dyDescent="0.2">
      <c r="A31" s="44" t="s">
        <v>27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3">
        <v>0</v>
      </c>
      <c r="K31" s="56">
        <f>28334250*5%</f>
        <v>1416712.5</v>
      </c>
      <c r="L31" s="57">
        <v>2022</v>
      </c>
    </row>
    <row r="32" spans="1:12" ht="13.5" x14ac:dyDescent="0.2">
      <c r="A32" s="45" t="s">
        <v>17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2">
        <v>0</v>
      </c>
      <c r="K32" s="64">
        <v>28334250</v>
      </c>
      <c r="L32" s="57"/>
    </row>
    <row r="33" spans="1:12" x14ac:dyDescent="0.2">
      <c r="A33" s="25"/>
      <c r="E33" s="46"/>
      <c r="F33" s="46"/>
      <c r="G33" s="46"/>
      <c r="H33" s="46"/>
      <c r="I33" s="46"/>
      <c r="J33" s="51"/>
      <c r="K33" s="59">
        <f>SUM(K31:K32)</f>
        <v>29750962.5</v>
      </c>
      <c r="L33" s="57"/>
    </row>
    <row r="34" spans="1:12" ht="13.5" x14ac:dyDescent="0.2">
      <c r="A34" s="45" t="s">
        <v>18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2">
        <v>0</v>
      </c>
      <c r="K34" s="56"/>
      <c r="L34" s="57"/>
    </row>
    <row r="35" spans="1:12" ht="13.5" x14ac:dyDescent="0.2">
      <c r="A35" s="45" t="s">
        <v>20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2">
        <v>0</v>
      </c>
      <c r="K35" s="56">
        <f>29750962.5*5%</f>
        <v>1487548.125</v>
      </c>
      <c r="L35" s="57">
        <v>2023</v>
      </c>
    </row>
    <row r="36" spans="1:12" ht="13.5" x14ac:dyDescent="0.2">
      <c r="A36" s="45" t="s">
        <v>21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2">
        <v>0</v>
      </c>
      <c r="K36" s="64">
        <v>29750962.5</v>
      </c>
      <c r="L36" s="57"/>
    </row>
    <row r="37" spans="1:12" ht="13.5" x14ac:dyDescent="0.2">
      <c r="A37" s="45" t="s">
        <v>22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2">
        <v>0</v>
      </c>
      <c r="K37" s="59">
        <f>SUM(K35:K36)</f>
        <v>31238510.625</v>
      </c>
      <c r="L37" s="57"/>
    </row>
    <row r="38" spans="1:12" x14ac:dyDescent="0.2">
      <c r="A38" s="25"/>
      <c r="E38" s="46"/>
      <c r="F38" s="46"/>
      <c r="G38" s="46"/>
      <c r="H38" s="46"/>
      <c r="I38" s="46"/>
      <c r="J38" s="51"/>
      <c r="K38" s="46"/>
      <c r="L38" s="57"/>
    </row>
    <row r="39" spans="1:12" ht="13.5" x14ac:dyDescent="0.2">
      <c r="A39" s="45" t="s">
        <v>23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2">
        <v>0</v>
      </c>
      <c r="L39" s="46"/>
    </row>
    <row r="40" spans="1:12" ht="13.5" x14ac:dyDescent="0.2">
      <c r="A40" s="45" t="s">
        <v>24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2">
        <v>0</v>
      </c>
      <c r="K40" s="56">
        <f>31238510.63*5%</f>
        <v>1561925.5315</v>
      </c>
      <c r="L40" s="57">
        <v>2024</v>
      </c>
    </row>
    <row r="41" spans="1:12" ht="13.5" x14ac:dyDescent="0.2">
      <c r="A41" s="45" t="s">
        <v>25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2">
        <v>0</v>
      </c>
      <c r="K41" s="64">
        <v>31238510.629999999</v>
      </c>
    </row>
    <row r="42" spans="1:12" x14ac:dyDescent="0.2">
      <c r="A42" s="25"/>
      <c r="E42" s="46"/>
      <c r="F42" s="46"/>
      <c r="G42" s="46"/>
      <c r="H42" s="46"/>
      <c r="I42" s="46"/>
      <c r="J42" s="51"/>
      <c r="K42" s="59">
        <f>SUM(K40:K41)</f>
        <v>32800436.161499999</v>
      </c>
    </row>
    <row r="43" spans="1:12" ht="13.5" x14ac:dyDescent="0.2">
      <c r="A43" s="45" t="s">
        <v>26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2">
        <v>0</v>
      </c>
    </row>
    <row r="44" spans="1:12" x14ac:dyDescent="0.2">
      <c r="A44" s="25"/>
      <c r="E44" s="46"/>
      <c r="F44" s="46"/>
      <c r="G44" s="46"/>
      <c r="H44" s="46"/>
      <c r="I44" s="46"/>
      <c r="J44" s="51"/>
    </row>
    <row r="45" spans="1:12" x14ac:dyDescent="0.2">
      <c r="A45" s="25"/>
      <c r="J45" s="26"/>
      <c r="K45" s="56">
        <f>32800436.16*5%</f>
        <v>1640021.8080000002</v>
      </c>
      <c r="L45">
        <v>2025</v>
      </c>
    </row>
    <row r="46" spans="1:12" ht="13.5" x14ac:dyDescent="0.2">
      <c r="A46" s="44" t="s">
        <v>28</v>
      </c>
      <c r="E46" s="49">
        <f t="shared" ref="E46:J46" si="1">SUM(E18:E45)</f>
        <v>32000000</v>
      </c>
      <c r="F46" s="49">
        <f t="shared" si="1"/>
        <v>26985000</v>
      </c>
      <c r="G46" s="49">
        <f t="shared" si="1"/>
        <v>28334250</v>
      </c>
      <c r="H46" s="49">
        <f t="shared" si="1"/>
        <v>29750962.5</v>
      </c>
      <c r="I46" s="49">
        <f t="shared" si="1"/>
        <v>31238510.629999999</v>
      </c>
      <c r="J46" s="50">
        <f t="shared" si="1"/>
        <v>32488051.050000001</v>
      </c>
      <c r="K46" s="64">
        <v>32800436.16</v>
      </c>
    </row>
    <row r="47" spans="1:12" x14ac:dyDescent="0.2">
      <c r="A47" s="27"/>
      <c r="B47" s="28"/>
      <c r="C47" s="28"/>
      <c r="D47" s="28"/>
      <c r="E47" s="28"/>
      <c r="F47" s="28"/>
      <c r="G47" s="28"/>
      <c r="H47" s="28"/>
      <c r="I47" s="28"/>
      <c r="J47" s="29"/>
      <c r="K47" s="59">
        <f>SUM(K45:K46)</f>
        <v>34440457.968000002</v>
      </c>
    </row>
    <row r="50" spans="1:10" x14ac:dyDescent="0.2">
      <c r="A50" s="30" t="s">
        <v>29</v>
      </c>
      <c r="B50" s="30"/>
      <c r="C50" s="30"/>
      <c r="D50" s="30"/>
      <c r="E50" s="30"/>
      <c r="F50" s="30"/>
      <c r="G50" s="30"/>
      <c r="H50" s="30"/>
      <c r="I50" s="30"/>
      <c r="J50" s="30"/>
    </row>
    <row r="52" spans="1:10" x14ac:dyDescent="0.2">
      <c r="A52" s="31" t="s">
        <v>30</v>
      </c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2">
      <c r="A53" s="32" t="s">
        <v>31</v>
      </c>
      <c r="B53" s="32"/>
      <c r="C53" s="32"/>
      <c r="D53" s="32"/>
      <c r="E53" s="32"/>
      <c r="F53" s="32"/>
      <c r="G53" s="32"/>
      <c r="H53" s="32"/>
      <c r="I53" s="32"/>
      <c r="J53" s="32"/>
    </row>
    <row r="56" spans="1:10" x14ac:dyDescent="0.2">
      <c r="A56" s="55" t="s">
        <v>32</v>
      </c>
      <c r="B56" s="55"/>
      <c r="C56" s="55"/>
      <c r="D56" s="55"/>
      <c r="E56" s="55"/>
      <c r="F56" s="55"/>
      <c r="G56" s="55"/>
      <c r="H56" s="55"/>
      <c r="I56" s="55"/>
      <c r="J56" s="55"/>
    </row>
    <row r="59" spans="1:10" x14ac:dyDescent="0.2">
      <c r="A59" s="2" t="s">
        <v>33</v>
      </c>
      <c r="F59" s="1" t="s">
        <v>34</v>
      </c>
      <c r="J59" s="3" t="s">
        <v>35</v>
      </c>
    </row>
  </sheetData>
  <pageMargins left="0.1666458359371745" right="0.1666458359371745" top="0.1666458359371745" bottom="0.1666458359371745" header="1.1126239318581283E-308" footer="0.1666458359371745"/>
  <pageSetup scale="68" fitToHeight="0" orientation="portrait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5" workbookViewId="0">
      <selection activeCell="H10" sqref="H10:I10"/>
    </sheetView>
  </sheetViews>
  <sheetFormatPr baseColWidth="10" defaultRowHeight="12.75" x14ac:dyDescent="0.2"/>
  <cols>
    <col min="1" max="1" width="44.42578125" customWidth="1"/>
    <col min="2" max="2" width="13" bestFit="1" customWidth="1"/>
    <col min="3" max="6" width="14.85546875" customWidth="1"/>
    <col min="7" max="7" width="14" customWidth="1"/>
    <col min="8" max="9" width="15.85546875" bestFit="1" customWidth="1"/>
    <col min="10" max="10" width="13.42578125" style="46" bestFit="1" customWidth="1"/>
    <col min="11" max="11" width="15.85546875" bestFit="1" customWidth="1"/>
    <col min="12" max="12" width="14.7109375" bestFit="1" customWidth="1"/>
  </cols>
  <sheetData>
    <row r="1" spans="1:12" s="65" customFormat="1" ht="15.75" x14ac:dyDescent="0.25">
      <c r="A1" s="115" t="s">
        <v>0</v>
      </c>
      <c r="B1" s="116"/>
      <c r="C1" s="116"/>
      <c r="D1" s="116"/>
      <c r="E1" s="116"/>
      <c r="F1" s="116"/>
      <c r="G1" s="117"/>
      <c r="J1" s="103"/>
    </row>
    <row r="2" spans="1:12" s="65" customFormat="1" ht="5.25" customHeight="1" x14ac:dyDescent="0.25">
      <c r="A2" s="110"/>
      <c r="B2" s="111"/>
      <c r="C2" s="111"/>
      <c r="D2" s="111"/>
      <c r="E2" s="111"/>
      <c r="F2" s="111"/>
      <c r="G2" s="112"/>
      <c r="J2" s="103"/>
    </row>
    <row r="3" spans="1:12" s="65" customFormat="1" ht="15.75" x14ac:dyDescent="0.25">
      <c r="A3" s="118" t="s">
        <v>1</v>
      </c>
      <c r="B3" s="119"/>
      <c r="C3" s="119"/>
      <c r="D3" s="119"/>
      <c r="E3" s="119"/>
      <c r="F3" s="119"/>
      <c r="G3" s="120"/>
      <c r="J3" s="103"/>
    </row>
    <row r="4" spans="1:12" s="66" customFormat="1" ht="15.75" x14ac:dyDescent="0.25">
      <c r="A4" s="121" t="s">
        <v>2</v>
      </c>
      <c r="B4" s="122"/>
      <c r="C4" s="122"/>
      <c r="D4" s="122"/>
      <c r="E4" s="122"/>
      <c r="F4" s="122"/>
      <c r="G4" s="123"/>
      <c r="J4" s="104"/>
    </row>
    <row r="5" spans="1:12" s="66" customFormat="1" ht="16.5" thickBot="1" x14ac:dyDescent="0.3">
      <c r="A5" s="107" t="s">
        <v>3</v>
      </c>
      <c r="B5" s="108"/>
      <c r="C5" s="108"/>
      <c r="D5" s="108"/>
      <c r="E5" s="108"/>
      <c r="F5" s="108"/>
      <c r="G5" s="109"/>
      <c r="J5" s="104"/>
    </row>
    <row r="6" spans="1:12" s="66" customFormat="1" ht="7.5" customHeight="1" thickBot="1" x14ac:dyDescent="0.3">
      <c r="A6" s="67"/>
      <c r="B6" s="67"/>
      <c r="C6" s="67"/>
      <c r="D6" s="67"/>
      <c r="E6" s="67"/>
      <c r="F6" s="67"/>
      <c r="G6" s="67"/>
      <c r="J6" s="104"/>
    </row>
    <row r="7" spans="1:12" s="68" customFormat="1" ht="42" customHeight="1" x14ac:dyDescent="0.2">
      <c r="A7" s="113" t="s">
        <v>13</v>
      </c>
      <c r="B7" s="96" t="s">
        <v>47</v>
      </c>
      <c r="C7" s="97" t="s">
        <v>8</v>
      </c>
      <c r="D7" s="97" t="s">
        <v>9</v>
      </c>
      <c r="E7" s="97" t="s">
        <v>10</v>
      </c>
      <c r="F7" s="97" t="s">
        <v>11</v>
      </c>
      <c r="G7" s="98" t="s">
        <v>12</v>
      </c>
      <c r="J7" s="56"/>
    </row>
    <row r="8" spans="1:12" s="68" customFormat="1" ht="13.5" thickBot="1" x14ac:dyDescent="0.25">
      <c r="A8" s="114"/>
      <c r="B8" s="99">
        <v>2022</v>
      </c>
      <c r="C8" s="99">
        <v>2023</v>
      </c>
      <c r="D8" s="99">
        <v>2024</v>
      </c>
      <c r="E8" s="99">
        <v>2025</v>
      </c>
      <c r="F8" s="99">
        <v>2026</v>
      </c>
      <c r="G8" s="100">
        <v>2027</v>
      </c>
      <c r="J8" s="56"/>
    </row>
    <row r="9" spans="1:12" x14ac:dyDescent="0.2">
      <c r="A9" s="80"/>
    </row>
    <row r="10" spans="1:12" s="69" customFormat="1" ht="19.5" customHeight="1" x14ac:dyDescent="0.3">
      <c r="A10" s="81" t="s">
        <v>14</v>
      </c>
      <c r="B10" s="82">
        <f t="shared" ref="B10:F10" si="0">SUM(B11:B19)</f>
        <v>1503750378</v>
      </c>
      <c r="C10" s="82">
        <f t="shared" si="0"/>
        <v>1690049524</v>
      </c>
      <c r="D10" s="83">
        <f t="shared" si="0"/>
        <v>1753769627</v>
      </c>
      <c r="E10" s="82">
        <f t="shared" si="0"/>
        <v>1819958979</v>
      </c>
      <c r="F10" s="82">
        <f t="shared" si="0"/>
        <v>1888715166</v>
      </c>
      <c r="G10" s="84">
        <f>SUM(G11:G19)</f>
        <v>1959139633</v>
      </c>
      <c r="H10" s="79"/>
      <c r="I10" s="101"/>
      <c r="J10" s="79"/>
      <c r="K10" s="79"/>
    </row>
    <row r="11" spans="1:12" s="69" customFormat="1" ht="19.5" customHeight="1" x14ac:dyDescent="0.3">
      <c r="A11" s="85" t="s">
        <v>36</v>
      </c>
      <c r="B11" s="86">
        <v>1380280957</v>
      </c>
      <c r="C11" s="86">
        <v>1469116683</v>
      </c>
      <c r="D11" s="86">
        <v>1527881350</v>
      </c>
      <c r="E11" s="86">
        <v>1588996604</v>
      </c>
      <c r="F11" s="86">
        <v>1652556469</v>
      </c>
      <c r="G11" s="87">
        <v>1718658727</v>
      </c>
      <c r="H11" s="79"/>
      <c r="I11" s="79"/>
      <c r="J11" s="79"/>
      <c r="K11" s="79"/>
      <c r="L11" s="102"/>
    </row>
    <row r="12" spans="1:12" s="69" customFormat="1" ht="19.5" customHeight="1" x14ac:dyDescent="0.3">
      <c r="A12" s="85" t="s">
        <v>37</v>
      </c>
      <c r="B12" s="86">
        <v>16705191</v>
      </c>
      <c r="C12" s="86">
        <v>17722537</v>
      </c>
      <c r="D12" s="86">
        <v>18254213</v>
      </c>
      <c r="E12" s="86">
        <v>18801840</v>
      </c>
      <c r="F12" s="86">
        <v>19365895</v>
      </c>
      <c r="G12" s="87">
        <v>19946871</v>
      </c>
      <c r="H12" s="79"/>
      <c r="I12" s="79"/>
      <c r="J12" s="79"/>
      <c r="K12" s="102"/>
      <c r="L12" s="102"/>
    </row>
    <row r="13" spans="1:12" s="69" customFormat="1" ht="19.5" customHeight="1" x14ac:dyDescent="0.3">
      <c r="A13" s="85" t="s">
        <v>38</v>
      </c>
      <c r="B13" s="86">
        <v>94046372</v>
      </c>
      <c r="C13" s="86">
        <v>99773796</v>
      </c>
      <c r="D13" s="86">
        <v>102767010</v>
      </c>
      <c r="E13" s="86">
        <v>105850020</v>
      </c>
      <c r="F13" s="86">
        <v>109025521</v>
      </c>
      <c r="G13" s="87">
        <v>112296286</v>
      </c>
      <c r="H13" s="79"/>
      <c r="I13" s="79"/>
      <c r="J13" s="79"/>
      <c r="K13" s="102"/>
      <c r="L13" s="102"/>
    </row>
    <row r="14" spans="1:12" s="69" customFormat="1" ht="19.5" customHeight="1" x14ac:dyDescent="0.3">
      <c r="A14" s="85" t="s">
        <v>39</v>
      </c>
      <c r="B14" s="86">
        <v>85000</v>
      </c>
      <c r="C14" s="86">
        <v>85000</v>
      </c>
      <c r="D14" s="86">
        <v>85000</v>
      </c>
      <c r="E14" s="86">
        <v>85000</v>
      </c>
      <c r="F14" s="86">
        <v>85000</v>
      </c>
      <c r="G14" s="87">
        <v>85000</v>
      </c>
      <c r="H14" s="79"/>
      <c r="I14" s="79"/>
      <c r="J14" s="79"/>
      <c r="K14" s="102"/>
      <c r="L14" s="102"/>
    </row>
    <row r="15" spans="1:12" s="69" customFormat="1" ht="19.5" customHeight="1" x14ac:dyDescent="0.3">
      <c r="A15" s="85" t="s">
        <v>40</v>
      </c>
      <c r="B15" s="86">
        <v>12632858</v>
      </c>
      <c r="C15" s="86">
        <v>14351508</v>
      </c>
      <c r="D15" s="86">
        <v>14782054</v>
      </c>
      <c r="E15" s="86">
        <v>15225515</v>
      </c>
      <c r="F15" s="86">
        <v>15682281</v>
      </c>
      <c r="G15" s="87">
        <v>16152749</v>
      </c>
      <c r="H15" s="79"/>
      <c r="I15" s="79"/>
      <c r="J15" s="79"/>
      <c r="K15" s="102"/>
      <c r="L15" s="102"/>
    </row>
    <row r="16" spans="1:12" s="69" customFormat="1" ht="19.5" customHeight="1" x14ac:dyDescent="0.3">
      <c r="A16" s="85" t="s">
        <v>41</v>
      </c>
      <c r="B16" s="86">
        <v>0</v>
      </c>
      <c r="C16" s="86">
        <v>89000000</v>
      </c>
      <c r="D16" s="86">
        <v>90000000</v>
      </c>
      <c r="E16" s="86">
        <v>91000000</v>
      </c>
      <c r="F16" s="86">
        <v>92000000</v>
      </c>
      <c r="G16" s="87">
        <v>92000000</v>
      </c>
      <c r="H16" s="79"/>
      <c r="I16" s="79"/>
      <c r="J16" s="79"/>
      <c r="K16" s="102"/>
      <c r="L16" s="102"/>
    </row>
    <row r="17" spans="1:10" s="69" customFormat="1" ht="19.5" customHeight="1" x14ac:dyDescent="0.3">
      <c r="A17" s="85" t="s">
        <v>42</v>
      </c>
      <c r="B17" s="86">
        <v>0</v>
      </c>
      <c r="C17" s="86">
        <v>0</v>
      </c>
      <c r="D17" s="86">
        <v>0</v>
      </c>
      <c r="E17" s="86">
        <v>0</v>
      </c>
      <c r="F17" s="86">
        <v>0</v>
      </c>
      <c r="G17" s="87">
        <v>0</v>
      </c>
      <c r="J17" s="79"/>
    </row>
    <row r="18" spans="1:10" s="69" customFormat="1" ht="19.5" customHeight="1" x14ac:dyDescent="0.3">
      <c r="A18" s="85" t="s">
        <v>43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7">
        <v>0</v>
      </c>
      <c r="J18" s="79"/>
    </row>
    <row r="19" spans="1:10" s="69" customFormat="1" ht="19.5" customHeight="1" x14ac:dyDescent="0.3">
      <c r="A19" s="85" t="s">
        <v>44</v>
      </c>
      <c r="B19" s="86">
        <v>0</v>
      </c>
      <c r="C19" s="86">
        <v>0</v>
      </c>
      <c r="D19" s="86">
        <v>0</v>
      </c>
      <c r="E19" s="86">
        <v>0</v>
      </c>
      <c r="F19" s="86">
        <v>0</v>
      </c>
      <c r="G19" s="87">
        <v>0</v>
      </c>
      <c r="J19" s="79"/>
    </row>
    <row r="20" spans="1:10" s="69" customFormat="1" ht="19.5" customHeight="1" x14ac:dyDescent="0.3">
      <c r="A20" s="81"/>
      <c r="B20" s="88"/>
      <c r="C20" s="88"/>
      <c r="D20" s="89"/>
      <c r="E20" s="88"/>
      <c r="F20" s="88"/>
      <c r="G20" s="90"/>
      <c r="J20" s="79"/>
    </row>
    <row r="21" spans="1:10" s="69" customFormat="1" ht="19.5" customHeight="1" x14ac:dyDescent="0.3">
      <c r="A21" s="81" t="s">
        <v>27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2">
        <v>0</v>
      </c>
      <c r="J21" s="79"/>
    </row>
    <row r="22" spans="1:10" s="69" customFormat="1" ht="19.5" customHeight="1" x14ac:dyDescent="0.3">
      <c r="A22" s="85" t="s">
        <v>36</v>
      </c>
      <c r="B22" s="86">
        <v>0</v>
      </c>
      <c r="C22" s="86">
        <v>0</v>
      </c>
      <c r="D22" s="86">
        <v>0</v>
      </c>
      <c r="E22" s="86">
        <v>0</v>
      </c>
      <c r="F22" s="86">
        <v>0</v>
      </c>
      <c r="G22" s="87">
        <v>0</v>
      </c>
      <c r="J22" s="79"/>
    </row>
    <row r="23" spans="1:10" s="69" customFormat="1" ht="19.5" customHeight="1" x14ac:dyDescent="0.3">
      <c r="A23" s="85" t="s">
        <v>37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7">
        <v>0</v>
      </c>
      <c r="J23" s="79"/>
    </row>
    <row r="24" spans="1:10" s="69" customFormat="1" ht="19.5" customHeight="1" x14ac:dyDescent="0.3">
      <c r="A24" s="85" t="s">
        <v>38</v>
      </c>
      <c r="B24" s="86">
        <v>0</v>
      </c>
      <c r="C24" s="86">
        <v>0</v>
      </c>
      <c r="D24" s="86">
        <v>0</v>
      </c>
      <c r="E24" s="86">
        <v>0</v>
      </c>
      <c r="F24" s="86">
        <v>0</v>
      </c>
      <c r="G24" s="87">
        <v>0</v>
      </c>
      <c r="J24" s="79"/>
    </row>
    <row r="25" spans="1:10" s="69" customFormat="1" ht="19.5" customHeight="1" x14ac:dyDescent="0.3">
      <c r="A25" s="85" t="s">
        <v>39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7">
        <v>0</v>
      </c>
      <c r="J25" s="79"/>
    </row>
    <row r="26" spans="1:10" s="69" customFormat="1" ht="19.5" customHeight="1" x14ac:dyDescent="0.3">
      <c r="A26" s="85" t="s">
        <v>40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G26" s="87">
        <v>0</v>
      </c>
      <c r="J26" s="79"/>
    </row>
    <row r="27" spans="1:10" s="69" customFormat="1" ht="19.5" customHeight="1" x14ac:dyDescent="0.3">
      <c r="A27" s="85" t="s">
        <v>41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7">
        <v>0</v>
      </c>
      <c r="J27" s="79"/>
    </row>
    <row r="28" spans="1:10" s="69" customFormat="1" ht="19.5" customHeight="1" x14ac:dyDescent="0.3">
      <c r="A28" s="85" t="s">
        <v>42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7">
        <v>0</v>
      </c>
      <c r="J28" s="79"/>
    </row>
    <row r="29" spans="1:10" s="69" customFormat="1" ht="19.5" customHeight="1" x14ac:dyDescent="0.3">
      <c r="A29" s="85" t="s">
        <v>43</v>
      </c>
      <c r="B29" s="86">
        <v>0</v>
      </c>
      <c r="C29" s="86">
        <v>0</v>
      </c>
      <c r="D29" s="86">
        <v>0</v>
      </c>
      <c r="E29" s="86">
        <v>0</v>
      </c>
      <c r="F29" s="86">
        <v>0</v>
      </c>
      <c r="G29" s="87">
        <v>0</v>
      </c>
      <c r="J29" s="79"/>
    </row>
    <row r="30" spans="1:10" s="69" customFormat="1" ht="19.5" customHeight="1" x14ac:dyDescent="0.3">
      <c r="A30" s="85" t="s">
        <v>44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7">
        <v>0</v>
      </c>
      <c r="J30" s="79"/>
    </row>
    <row r="31" spans="1:10" s="69" customFormat="1" ht="8.25" customHeight="1" x14ac:dyDescent="0.3">
      <c r="A31" s="85"/>
      <c r="B31" s="86"/>
      <c r="C31" s="86"/>
      <c r="D31" s="86"/>
      <c r="E31" s="86"/>
      <c r="F31" s="86"/>
      <c r="G31" s="87"/>
      <c r="J31" s="79"/>
    </row>
    <row r="32" spans="1:10" s="78" customFormat="1" ht="19.5" customHeight="1" x14ac:dyDescent="0.3">
      <c r="A32" s="93" t="s">
        <v>28</v>
      </c>
      <c r="B32" s="94">
        <f t="shared" ref="B32:G32" si="1">+B21+B10</f>
        <v>1503750378</v>
      </c>
      <c r="C32" s="94">
        <f t="shared" si="1"/>
        <v>1690049524</v>
      </c>
      <c r="D32" s="94">
        <f t="shared" si="1"/>
        <v>1753769627</v>
      </c>
      <c r="E32" s="94">
        <f t="shared" si="1"/>
        <v>1819958979</v>
      </c>
      <c r="F32" s="94">
        <f t="shared" si="1"/>
        <v>1888715166</v>
      </c>
      <c r="G32" s="95">
        <f t="shared" si="1"/>
        <v>1959139633</v>
      </c>
      <c r="J32" s="105"/>
    </row>
    <row r="35" spans="1:10" s="68" customFormat="1" x14ac:dyDescent="0.2">
      <c r="J35" s="56"/>
    </row>
    <row r="36" spans="1:10" s="68" customFormat="1" x14ac:dyDescent="0.2">
      <c r="J36" s="56"/>
    </row>
    <row r="37" spans="1:10" s="71" customFormat="1" x14ac:dyDescent="0.2">
      <c r="A37" s="70"/>
      <c r="B37" s="70"/>
      <c r="C37" s="70"/>
      <c r="E37" s="70"/>
      <c r="F37" s="70"/>
      <c r="G37" s="72" t="s">
        <v>45</v>
      </c>
      <c r="J37" s="106"/>
    </row>
    <row r="38" spans="1:10" s="71" customFormat="1" x14ac:dyDescent="0.2">
      <c r="A38" s="70"/>
      <c r="B38" s="70"/>
      <c r="C38" s="70"/>
      <c r="E38" s="70"/>
      <c r="F38" s="70"/>
      <c r="G38" s="75"/>
      <c r="J38" s="106"/>
    </row>
    <row r="39" spans="1:10" s="71" customFormat="1" x14ac:dyDescent="0.2">
      <c r="A39" s="70"/>
      <c r="B39" s="70"/>
      <c r="C39" s="70"/>
      <c r="E39" s="70"/>
      <c r="F39" s="70"/>
      <c r="G39" s="75"/>
      <c r="J39" s="106"/>
    </row>
    <row r="40" spans="1:10" s="71" customFormat="1" x14ac:dyDescent="0.2">
      <c r="A40" s="70"/>
      <c r="B40" s="70"/>
      <c r="C40" s="70"/>
      <c r="E40" s="70"/>
      <c r="F40" s="70"/>
      <c r="G40" s="75"/>
      <c r="J40" s="106"/>
    </row>
    <row r="41" spans="1:10" s="71" customFormat="1" x14ac:dyDescent="0.2">
      <c r="A41" s="70"/>
      <c r="B41" s="70"/>
      <c r="C41" s="70"/>
      <c r="E41" s="70"/>
      <c r="F41" s="70"/>
      <c r="G41" s="75"/>
      <c r="J41" s="106"/>
    </row>
    <row r="42" spans="1:10" s="71" customFormat="1" x14ac:dyDescent="0.2">
      <c r="A42" s="70"/>
      <c r="B42" s="70"/>
      <c r="C42" s="70"/>
      <c r="E42" s="70"/>
      <c r="F42" s="70"/>
      <c r="G42" s="75"/>
      <c r="J42" s="106"/>
    </row>
    <row r="43" spans="1:10" s="71" customFormat="1" x14ac:dyDescent="0.2">
      <c r="A43" s="70"/>
      <c r="B43" s="70"/>
      <c r="C43" s="70"/>
      <c r="E43" s="70"/>
      <c r="F43" s="70"/>
      <c r="G43" s="75"/>
      <c r="J43" s="106"/>
    </row>
    <row r="44" spans="1:10" s="71" customFormat="1" ht="14.25" x14ac:dyDescent="0.2">
      <c r="A44" s="70"/>
      <c r="B44" s="70"/>
      <c r="C44" s="70"/>
      <c r="D44" s="75"/>
      <c r="E44" s="70"/>
      <c r="F44" s="70"/>
      <c r="G44" s="73"/>
      <c r="J44" s="106"/>
    </row>
    <row r="45" spans="1:10" s="71" customFormat="1" ht="14.25" x14ac:dyDescent="0.2">
      <c r="A45" s="70"/>
      <c r="B45" s="70"/>
      <c r="C45" s="70"/>
      <c r="D45" s="75"/>
      <c r="E45" s="70"/>
      <c r="F45" s="70"/>
      <c r="G45" s="73"/>
      <c r="J45" s="106"/>
    </row>
    <row r="46" spans="1:10" s="71" customFormat="1" ht="14.25" x14ac:dyDescent="0.2">
      <c r="A46" s="70"/>
      <c r="B46" s="70"/>
      <c r="C46" s="70"/>
      <c r="D46" s="75"/>
      <c r="E46" s="70"/>
      <c r="F46" s="70"/>
      <c r="G46" s="73"/>
      <c r="J46" s="106"/>
    </row>
    <row r="47" spans="1:10" s="71" customFormat="1" ht="15" x14ac:dyDescent="0.25">
      <c r="A47" s="76"/>
      <c r="B47" s="73"/>
      <c r="C47" s="73"/>
      <c r="D47" s="73"/>
      <c r="E47" s="73"/>
      <c r="F47" s="73"/>
      <c r="G47" s="73"/>
      <c r="J47" s="106"/>
    </row>
    <row r="48" spans="1:10" s="71" customFormat="1" ht="14.25" x14ac:dyDescent="0.2">
      <c r="A48" s="73"/>
      <c r="B48" s="73"/>
      <c r="C48" s="73"/>
      <c r="D48" s="73"/>
      <c r="E48" s="73"/>
      <c r="F48" s="73"/>
      <c r="G48" s="73"/>
      <c r="J48" s="106"/>
    </row>
    <row r="49" spans="1:10" s="71" customFormat="1" ht="14.25" x14ac:dyDescent="0.2">
      <c r="A49" s="73"/>
      <c r="B49" s="73"/>
      <c r="C49" s="73"/>
      <c r="D49" s="73"/>
      <c r="E49" s="73"/>
      <c r="F49" s="73"/>
      <c r="G49" s="73"/>
      <c r="J49" s="106"/>
    </row>
    <row r="50" spans="1:10" s="71" customFormat="1" x14ac:dyDescent="0.2">
      <c r="A50" s="74"/>
      <c r="B50" s="74"/>
      <c r="C50" s="74"/>
      <c r="D50" s="74"/>
      <c r="E50" s="74"/>
      <c r="F50" s="74"/>
      <c r="G50" s="74"/>
      <c r="J50" s="106"/>
    </row>
    <row r="51" spans="1:10" s="71" customFormat="1" ht="15" x14ac:dyDescent="0.25">
      <c r="A51" s="76"/>
      <c r="B51" s="73"/>
      <c r="C51" s="73"/>
      <c r="D51" s="73"/>
      <c r="E51" s="73"/>
      <c r="F51" s="73"/>
      <c r="G51" s="73"/>
      <c r="J51" s="106"/>
    </row>
    <row r="52" spans="1:10" s="71" customFormat="1" x14ac:dyDescent="0.2">
      <c r="A52" s="74"/>
      <c r="B52" s="74"/>
      <c r="C52" s="74"/>
      <c r="D52" s="74"/>
      <c r="E52" s="74"/>
      <c r="F52" s="74"/>
      <c r="G52" s="74"/>
      <c r="J52" s="106"/>
    </row>
    <row r="53" spans="1:10" s="71" customFormat="1" ht="15" x14ac:dyDescent="0.25">
      <c r="A53" s="76"/>
      <c r="B53" s="73"/>
      <c r="C53" s="73"/>
      <c r="D53" s="73"/>
      <c r="E53" s="73"/>
      <c r="F53" s="73"/>
      <c r="G53" s="73"/>
      <c r="J53" s="106"/>
    </row>
    <row r="54" spans="1:10" s="71" customFormat="1" ht="14.25" x14ac:dyDescent="0.2">
      <c r="A54" s="73"/>
      <c r="B54" s="73"/>
      <c r="C54" s="73"/>
      <c r="E54" s="73"/>
      <c r="F54" s="73"/>
      <c r="G54" s="77" t="s">
        <v>46</v>
      </c>
      <c r="J54" s="106"/>
    </row>
  </sheetData>
  <mergeCells count="6">
    <mergeCell ref="A5:G5"/>
    <mergeCell ref="A2:G2"/>
    <mergeCell ref="A7:A8"/>
    <mergeCell ref="A1:G1"/>
    <mergeCell ref="A3:G3"/>
    <mergeCell ref="A4:G4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2018</vt:lpstr>
      <vt:lpstr>2019</vt:lpstr>
      <vt:lpstr>Hoja1</vt:lpstr>
      <vt:lpstr>'2019'!Área_de_impresión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2022-02-14T19:30:39Z</cp:lastPrinted>
  <dcterms:created xsi:type="dcterms:W3CDTF">2018-03-02T18:17:53Z</dcterms:created>
  <dcterms:modified xsi:type="dcterms:W3CDTF">2022-02-14T19:33:34Z</dcterms:modified>
</cp:coreProperties>
</file>